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\Desktop\"/>
    </mc:Choice>
  </mc:AlternateContent>
  <xr:revisionPtr revIDLastSave="0" documentId="13_ncr:1_{D58D6941-0560-4063-8582-5CE19DA1284B}" xr6:coauthVersionLast="47" xr6:coauthVersionMax="47" xr10:uidLastSave="{00000000-0000-0000-0000-000000000000}"/>
  <bookViews>
    <workbookView xWindow="-110" yWindow="-110" windowWidth="25820" windowHeight="15500" xr2:uid="{C6E0DABE-FEB3-4A4B-B4DB-311772055CDC}"/>
  </bookViews>
  <sheets>
    <sheet name="IVM dos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0" i="1"/>
  <c r="F21" i="1"/>
  <c r="C15" i="1"/>
  <c r="E15" i="1" s="1"/>
  <c r="C16" i="1"/>
  <c r="E16" i="1" s="1"/>
  <c r="C17" i="1"/>
  <c r="C18" i="1"/>
  <c r="E18" i="1" s="1"/>
  <c r="C19" i="1"/>
  <c r="E19" i="1" s="1"/>
  <c r="C20" i="1"/>
  <c r="C21" i="1"/>
  <c r="E17" i="1"/>
  <c r="E20" i="1"/>
  <c r="E21" i="1"/>
  <c r="C14" i="1"/>
  <c r="F14" i="1" s="1"/>
  <c r="F16" i="1" l="1"/>
  <c r="F18" i="1"/>
  <c r="F19" i="1"/>
  <c r="F15" i="1"/>
  <c r="E14" i="1"/>
</calcChain>
</file>

<file path=xl/sharedStrings.xml><?xml version="1.0" encoding="utf-8"?>
<sst xmlns="http://schemas.openxmlformats.org/spreadsheetml/2006/main" count="15" uniqueCount="15">
  <si>
    <t>Dose for adult (in mg /kg of body weight)</t>
  </si>
  <si>
    <t>Body weight (in kg)</t>
  </si>
  <si>
    <t>1 Dose (in mg) for whole body weight</t>
  </si>
  <si>
    <t>Dose of Ivermectin range from 0.2mg/kg to 2.5mg/kg of body weight</t>
  </si>
  <si>
    <t>pound to kg converter   https://www.metric-conversions.org/weight/pounds-to-kilograms.htm</t>
  </si>
  <si>
    <t xml:space="preserve"> Tablet (in mg) Liquid (in) ML</t>
  </si>
  <si>
    <t>Ivermectin dose calculator weight is in kg. For weight in pounds please use calculator below and convert your weight from pound to kg</t>
  </si>
  <si>
    <t>1 Dose for Adult in ML Liquid</t>
  </si>
  <si>
    <t>1 Dose for adult  in mg # of Tablets</t>
  </si>
  <si>
    <t>Those using Panacur paste please read the instructions carefully, as I have not used the paste so I do not know how much paste to use for each dose range. But dose per kg remains the same.</t>
  </si>
  <si>
    <t>Disclaimer: By using this calculator you agree that it is at your own risk and that Brighter-works Cancer Alternatives is not liable for misuse of the calculator, or any other issues arising from it's use.</t>
  </si>
  <si>
    <t>I am not a Doctor, and the information contained in this calculator is for educational purposes only. You are advised that you should always consult a Physician for medical advice.</t>
  </si>
  <si>
    <t xml:space="preserve">Most liquid bottles will be 1 ml = 10 mg. </t>
  </si>
  <si>
    <r>
      <rPr>
        <b/>
        <sz val="12"/>
        <color rgb="FFFF0000"/>
        <rFont val="Calibri"/>
        <family val="2"/>
        <scheme val="minor"/>
      </rPr>
      <t>MG= Miligram</t>
    </r>
    <r>
      <rPr>
        <sz val="12"/>
        <color theme="1"/>
        <rFont val="Calibri"/>
        <family val="2"/>
        <scheme val="minor"/>
      </rPr>
      <t xml:space="preserve">     </t>
    </r>
    <r>
      <rPr>
        <b/>
        <sz val="12"/>
        <color rgb="FF0070C0"/>
        <rFont val="Calibri"/>
        <family val="2"/>
        <scheme val="minor"/>
      </rPr>
      <t>ML= Millilitre</t>
    </r>
  </si>
  <si>
    <t>Just enter your body weight in kilograms in Column B and it will calculate the dose in mg and number of tablets depending on tablet size as well as ML in Liquid.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</si>
</sst>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5" borderId="1" xfId="0" applyFont="1" applyFill="1" applyBorder="1" applyAlignment="1">
      <alignment horizontal="center" vertical="top"/>
    </xf>
    <xf numFmtId="0" fontId="4" fillId="4" borderId="1" xfId="0" applyFont="1" applyFill="1" applyBorder="1" applyAlignment="1" applyProtection="1">
      <alignment horizontal="center" vertical="top" wrapText="1"/>
      <protection hidden="1"/>
    </xf>
    <xf numFmtId="0" fontId="4" fillId="3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4" fillId="6" borderId="2" xfId="0" applyFont="1" applyFill="1" applyBorder="1" applyAlignment="1" applyProtection="1">
      <alignment horizontal="center" vertical="top"/>
      <protection hidden="1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6" fillId="7" borderId="0" xfId="0" applyFont="1" applyFill="1" applyProtection="1">
      <protection hidden="1"/>
    </xf>
    <xf numFmtId="0" fontId="7" fillId="7" borderId="0" xfId="0" applyFont="1" applyFill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7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71C6-3D7C-498C-963D-F3A3429C7BB4}">
  <dimension ref="A1:R32"/>
  <sheetViews>
    <sheetView tabSelected="1" topLeftCell="A9" workbookViewId="0">
      <selection activeCell="B14" sqref="B14"/>
    </sheetView>
  </sheetViews>
  <sheetFormatPr defaultRowHeight="14.5" x14ac:dyDescent="0.35"/>
  <cols>
    <col min="1" max="1" width="33" customWidth="1"/>
    <col min="2" max="2" width="23" customWidth="1"/>
    <col min="3" max="3" width="24" customWidth="1"/>
    <col min="4" max="4" width="33.7265625" customWidth="1"/>
    <col min="5" max="5" width="18.81640625" customWidth="1"/>
    <col min="6" max="6" width="28.26953125" customWidth="1"/>
    <col min="7" max="7" width="24.26953125" customWidth="1"/>
    <col min="8" max="8" width="32.7265625" customWidth="1"/>
    <col min="9" max="9" width="26" customWidth="1"/>
    <col min="10" max="10" width="32.453125" customWidth="1"/>
    <col min="11" max="11" width="11.453125" customWidth="1"/>
  </cols>
  <sheetData>
    <row r="1" spans="1:18" x14ac:dyDescent="0.35">
      <c r="H1" s="1"/>
      <c r="I1" s="1"/>
      <c r="J1" s="1"/>
    </row>
    <row r="2" spans="1:18" ht="15.5" x14ac:dyDescent="0.35">
      <c r="A2" s="27" t="s">
        <v>6</v>
      </c>
      <c r="B2" s="27"/>
      <c r="C2" s="28"/>
      <c r="D2" s="28"/>
      <c r="E2" s="28"/>
      <c r="F2" s="21"/>
      <c r="G2" s="21"/>
      <c r="H2" s="1"/>
      <c r="I2" s="1"/>
      <c r="J2" s="1"/>
    </row>
    <row r="3" spans="1:18" x14ac:dyDescent="0.35">
      <c r="A3" s="21"/>
      <c r="B3" s="21"/>
      <c r="C3" s="21"/>
      <c r="D3" s="21"/>
      <c r="E3" s="21"/>
      <c r="F3" s="21"/>
      <c r="G3" s="21"/>
      <c r="H3" s="1"/>
      <c r="I3" s="1"/>
      <c r="J3" s="1"/>
    </row>
    <row r="4" spans="1:18" ht="15.5" x14ac:dyDescent="0.35">
      <c r="A4" s="29" t="s">
        <v>4</v>
      </c>
      <c r="B4" s="30"/>
      <c r="C4" s="30"/>
      <c r="D4" s="31"/>
      <c r="E4" s="21"/>
      <c r="F4" s="21"/>
      <c r="G4" s="21"/>
      <c r="H4" s="1"/>
      <c r="I4" s="1"/>
      <c r="J4" s="1"/>
    </row>
    <row r="5" spans="1:18" ht="15.5" x14ac:dyDescent="0.35">
      <c r="A5" s="32"/>
      <c r="B5" s="22"/>
      <c r="C5" s="21"/>
      <c r="D5" s="21"/>
      <c r="E5" s="21"/>
      <c r="F5" s="21"/>
      <c r="G5" s="21"/>
      <c r="H5" s="1"/>
      <c r="I5" s="1"/>
      <c r="J5" s="1"/>
    </row>
    <row r="6" spans="1:18" ht="15.5" x14ac:dyDescent="0.35">
      <c r="A6" s="22" t="s">
        <v>12</v>
      </c>
      <c r="B6" s="22"/>
      <c r="C6" s="22"/>
      <c r="D6" s="22"/>
      <c r="E6" s="22"/>
      <c r="F6" s="22"/>
      <c r="G6" s="21"/>
      <c r="H6" s="1"/>
      <c r="I6" s="1"/>
      <c r="J6" s="1"/>
    </row>
    <row r="7" spans="1:18" ht="15.5" x14ac:dyDescent="0.35">
      <c r="A7" s="30" t="s">
        <v>9</v>
      </c>
      <c r="B7" s="22"/>
      <c r="C7" s="22"/>
      <c r="D7" s="22"/>
      <c r="E7" s="22"/>
      <c r="F7" s="22"/>
      <c r="G7" s="21"/>
      <c r="H7" s="1"/>
      <c r="I7" s="1"/>
      <c r="J7" s="1"/>
    </row>
    <row r="8" spans="1:18" ht="15.5" x14ac:dyDescent="0.35">
      <c r="A8" s="22" t="s">
        <v>3</v>
      </c>
      <c r="B8" s="33"/>
      <c r="C8" s="22"/>
      <c r="D8" s="22"/>
      <c r="E8" s="22"/>
      <c r="F8" s="22"/>
      <c r="G8" s="21"/>
      <c r="H8" s="1"/>
      <c r="I8" s="1"/>
      <c r="J8" s="1"/>
    </row>
    <row r="9" spans="1:18" ht="15.5" x14ac:dyDescent="0.35">
      <c r="A9" s="22" t="s">
        <v>13</v>
      </c>
      <c r="B9" s="33"/>
      <c r="C9" s="22"/>
      <c r="D9" s="22"/>
      <c r="E9" s="22"/>
      <c r="F9" s="22"/>
      <c r="G9" s="21"/>
      <c r="H9" s="1"/>
      <c r="I9" s="1"/>
      <c r="J9" s="1"/>
    </row>
    <row r="10" spans="1:18" ht="15.5" x14ac:dyDescent="0.35">
      <c r="A10" s="22"/>
      <c r="B10" s="22"/>
      <c r="C10" s="22"/>
      <c r="D10" s="22"/>
      <c r="E10" s="22"/>
      <c r="F10" s="22"/>
      <c r="G10" s="21"/>
    </row>
    <row r="11" spans="1:18" ht="15.5" x14ac:dyDescent="0.35">
      <c r="A11" s="30" t="s">
        <v>14</v>
      </c>
      <c r="B11" s="30"/>
      <c r="C11" s="30"/>
      <c r="D11" s="30"/>
      <c r="E11" s="30"/>
      <c r="F11" s="22"/>
      <c r="G11" s="21"/>
    </row>
    <row r="12" spans="1:18" ht="15.5" x14ac:dyDescent="0.35">
      <c r="A12" s="3"/>
      <c r="B12" s="3"/>
      <c r="C12" s="3"/>
      <c r="D12" s="3"/>
      <c r="E12" s="3"/>
      <c r="F12" s="3"/>
      <c r="K12" s="2"/>
      <c r="L12" s="2"/>
      <c r="N12" s="2"/>
      <c r="O12" s="2"/>
      <c r="Q12" s="2"/>
      <c r="R12" s="2"/>
    </row>
    <row r="13" spans="1:18" ht="31" x14ac:dyDescent="0.35">
      <c r="A13" s="18" t="s">
        <v>0</v>
      </c>
      <c r="B13" s="17" t="s">
        <v>1</v>
      </c>
      <c r="C13" s="16" t="s">
        <v>2</v>
      </c>
      <c r="D13" s="15" t="s">
        <v>5</v>
      </c>
      <c r="E13" s="20" t="s">
        <v>8</v>
      </c>
      <c r="F13" s="19" t="s">
        <v>7</v>
      </c>
      <c r="M13" s="2"/>
      <c r="P13" s="2"/>
    </row>
    <row r="14" spans="1:18" x14ac:dyDescent="0.35">
      <c r="A14" s="9">
        <v>0.2</v>
      </c>
      <c r="B14" s="6">
        <v>90</v>
      </c>
      <c r="C14" s="9">
        <f t="shared" ref="C14:C21" si="0">B14*A14</f>
        <v>18</v>
      </c>
      <c r="D14" s="9">
        <v>3</v>
      </c>
      <c r="E14" s="8">
        <f t="shared" ref="E14:E21" si="1">C14/D14</f>
        <v>6</v>
      </c>
      <c r="F14" s="10">
        <f t="shared" ref="F14:F21" si="2">C14/10</f>
        <v>1.8</v>
      </c>
      <c r="G14" s="5"/>
      <c r="H14" s="2"/>
      <c r="I14" s="5"/>
      <c r="J14" s="5"/>
    </row>
    <row r="15" spans="1:18" x14ac:dyDescent="0.35">
      <c r="A15" s="9">
        <v>0.4</v>
      </c>
      <c r="B15" s="6">
        <v>90</v>
      </c>
      <c r="C15" s="9">
        <f t="shared" si="0"/>
        <v>36</v>
      </c>
      <c r="D15" s="9">
        <v>6</v>
      </c>
      <c r="E15" s="8">
        <f t="shared" si="1"/>
        <v>6</v>
      </c>
      <c r="F15" s="10">
        <f t="shared" si="2"/>
        <v>3.6</v>
      </c>
      <c r="G15" s="5"/>
      <c r="H15" s="2"/>
      <c r="I15" s="5"/>
      <c r="J15" s="5"/>
    </row>
    <row r="16" spans="1:18" x14ac:dyDescent="0.35">
      <c r="A16" s="9">
        <v>0.6</v>
      </c>
      <c r="B16" s="6">
        <v>90</v>
      </c>
      <c r="C16" s="9">
        <f t="shared" si="0"/>
        <v>54</v>
      </c>
      <c r="D16" s="9">
        <v>12</v>
      </c>
      <c r="E16" s="8">
        <f t="shared" si="1"/>
        <v>4.5</v>
      </c>
      <c r="F16" s="10">
        <f t="shared" si="2"/>
        <v>5.4</v>
      </c>
      <c r="G16" s="5"/>
      <c r="H16" s="2"/>
      <c r="I16" s="5"/>
      <c r="J16" s="5"/>
    </row>
    <row r="17" spans="1:11" x14ac:dyDescent="0.35">
      <c r="A17" s="9">
        <v>0.8</v>
      </c>
      <c r="B17" s="6">
        <v>90</v>
      </c>
      <c r="C17" s="9">
        <f t="shared" si="0"/>
        <v>72</v>
      </c>
      <c r="D17" s="9">
        <v>3</v>
      </c>
      <c r="E17" s="8">
        <f t="shared" si="1"/>
        <v>24</v>
      </c>
      <c r="F17" s="10">
        <f t="shared" si="2"/>
        <v>7.2</v>
      </c>
      <c r="G17" s="5"/>
      <c r="J17" s="5"/>
    </row>
    <row r="18" spans="1:11" x14ac:dyDescent="0.35">
      <c r="A18" s="9">
        <v>1</v>
      </c>
      <c r="B18" s="6">
        <v>49</v>
      </c>
      <c r="C18" s="9">
        <f t="shared" si="0"/>
        <v>49</v>
      </c>
      <c r="D18" s="9">
        <v>6</v>
      </c>
      <c r="E18" s="8">
        <f t="shared" si="1"/>
        <v>8.1666666666666661</v>
      </c>
      <c r="F18" s="10">
        <f t="shared" si="2"/>
        <v>4.9000000000000004</v>
      </c>
      <c r="G18" s="5"/>
      <c r="J18" s="5"/>
    </row>
    <row r="19" spans="1:11" x14ac:dyDescent="0.35">
      <c r="A19" s="9">
        <v>1.5</v>
      </c>
      <c r="B19" s="6">
        <v>49</v>
      </c>
      <c r="C19" s="9">
        <f t="shared" si="0"/>
        <v>73.5</v>
      </c>
      <c r="D19" s="9">
        <v>12</v>
      </c>
      <c r="E19" s="8">
        <f t="shared" si="1"/>
        <v>6.125</v>
      </c>
      <c r="F19" s="10">
        <f t="shared" si="2"/>
        <v>7.35</v>
      </c>
      <c r="G19" s="5"/>
      <c r="I19" s="5"/>
      <c r="J19" s="5"/>
    </row>
    <row r="20" spans="1:11" x14ac:dyDescent="0.35">
      <c r="A20" s="9">
        <v>2</v>
      </c>
      <c r="B20" s="6">
        <v>49</v>
      </c>
      <c r="C20" s="9">
        <f t="shared" si="0"/>
        <v>98</v>
      </c>
      <c r="D20" s="7">
        <v>6</v>
      </c>
      <c r="E20" s="8">
        <f t="shared" si="1"/>
        <v>16.333333333333332</v>
      </c>
      <c r="F20" s="10">
        <f t="shared" si="2"/>
        <v>9.8000000000000007</v>
      </c>
      <c r="G20" s="5"/>
      <c r="I20" s="5"/>
      <c r="J20" s="5"/>
    </row>
    <row r="21" spans="1:11" x14ac:dyDescent="0.35">
      <c r="A21" s="9">
        <v>2.5</v>
      </c>
      <c r="B21" s="6">
        <v>90</v>
      </c>
      <c r="C21" s="9">
        <f t="shared" si="0"/>
        <v>225</v>
      </c>
      <c r="D21" s="7">
        <v>12</v>
      </c>
      <c r="E21" s="8">
        <f t="shared" si="1"/>
        <v>18.75</v>
      </c>
      <c r="F21" s="10">
        <f t="shared" si="2"/>
        <v>22.5</v>
      </c>
      <c r="G21" s="5"/>
      <c r="I21" s="5"/>
    </row>
    <row r="22" spans="1:11" x14ac:dyDescent="0.35">
      <c r="F22" s="2"/>
      <c r="G22" s="2"/>
      <c r="H22" s="2"/>
      <c r="I22" s="2"/>
      <c r="J22" s="4"/>
      <c r="K22" s="2"/>
    </row>
    <row r="23" spans="1:11" x14ac:dyDescent="0.35">
      <c r="F23" s="2"/>
      <c r="G23" s="2"/>
      <c r="H23" s="2"/>
      <c r="I23" s="2"/>
      <c r="J23" s="4"/>
      <c r="K23" s="2"/>
    </row>
    <row r="24" spans="1:11" x14ac:dyDescent="0.35">
      <c r="A24" s="11"/>
      <c r="B24" s="12"/>
      <c r="C24" s="12"/>
      <c r="D24" s="12"/>
      <c r="E24" s="12"/>
      <c r="F24" s="13"/>
      <c r="G24" s="13"/>
      <c r="H24" s="2"/>
      <c r="I24" s="2"/>
      <c r="J24" s="4"/>
      <c r="K24" s="2"/>
    </row>
    <row r="25" spans="1:11" x14ac:dyDescent="0.35">
      <c r="A25" s="14"/>
      <c r="B25" s="12"/>
      <c r="C25" s="12"/>
      <c r="D25" s="12"/>
      <c r="E25" s="12"/>
      <c r="F25" s="12"/>
      <c r="G25" s="13"/>
      <c r="H25" s="2"/>
      <c r="I25" s="2"/>
      <c r="J25" s="4"/>
      <c r="K25" s="2"/>
    </row>
    <row r="26" spans="1:11" x14ac:dyDescent="0.35">
      <c r="F26" s="2"/>
      <c r="G26" s="2"/>
      <c r="H26" s="2"/>
      <c r="I26" s="2"/>
      <c r="J26" s="4"/>
      <c r="K26" s="2"/>
    </row>
    <row r="27" spans="1:11" ht="18.5" x14ac:dyDescent="0.45">
      <c r="A27" s="23" t="s">
        <v>10</v>
      </c>
      <c r="B27" s="23"/>
      <c r="C27" s="23"/>
      <c r="D27" s="23"/>
      <c r="E27" s="23"/>
      <c r="F27" s="24"/>
      <c r="G27" s="24"/>
      <c r="H27" s="25"/>
      <c r="I27" s="2"/>
      <c r="J27" s="4"/>
      <c r="K27" s="2"/>
    </row>
    <row r="28" spans="1:11" ht="18.5" x14ac:dyDescent="0.45">
      <c r="A28" s="23" t="s">
        <v>11</v>
      </c>
      <c r="B28" s="26"/>
      <c r="C28" s="26"/>
      <c r="D28" s="26"/>
      <c r="E28" s="26"/>
      <c r="F28" s="24"/>
      <c r="G28" s="24"/>
      <c r="H28" s="25"/>
      <c r="I28" s="2"/>
      <c r="J28" s="4"/>
      <c r="K28" s="2"/>
    </row>
    <row r="30" spans="1:11" x14ac:dyDescent="0.35">
      <c r="F30" s="2"/>
      <c r="G30" s="2"/>
      <c r="H30" s="2"/>
      <c r="I30" s="2"/>
      <c r="J30" s="4"/>
    </row>
    <row r="32" spans="1:11" x14ac:dyDescent="0.35">
      <c r="F32" s="2"/>
      <c r="G32" s="2"/>
      <c r="H32" s="2"/>
      <c r="I32" s="2"/>
      <c r="J32" s="4"/>
    </row>
  </sheetData>
  <sheetProtection algorithmName="SHA-512" hashValue="QVuvYggSjZLg4l+PgvbZLxhQhq9qxbsXxUcRPJ7AGgjqKS226VaZJrPZAUX/8rTaPifITuFIB7WBcvnMJkmj7g==" saltValue="pGegYvN0VqjUJ1vRsbWpxg==" spinCount="100000" sheet="1" objects="1" scenarios="1" selectLockedCells="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m U f W X 3 d 9 2 K k A A A A 9 g A A A B I A H A B D b 2 5 m a W c v U G F j a 2 F n Z S 5 4 b W w g o h g A K K A U A A A A A A A A A A A A A A A A A A A A A A A A A A A A h Y 9 N C s I w G E S v U r J v / o o g J U 2 R b i 0 I g r g N a a z B 9 q s 0 q e n d X H g k r 2 B F q + 5 c z p u 3 m L l f b y I f 2 y a 6 m N 7 Z D j L E M E W R A d 1 V F u o M D f 4 Q L 1 E u x U b p k 6 p N N M n g 0 t F V G T p 6 f 0 4 J C S H g k O C u r w m n l J F 9 u d 7 q o 2 k V + s j 2 v x x b c F 6 B N k i K 3 W u M 5 J g l D C 8 o x 1 S Q G Y r S w l f g 0 9 5 n + w N F M T R + 6 I 0 0 E B c r Q e Y o y P u D f A B Q S w M E F A A C A A g A 9 m U f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Z l H 1 k o i k e 4 D g A A A B E A A A A T A B w A R m 9 y b X V s Y X M v U 2 V j d G l v b j E u b S C i G A A o o B Q A A A A A A A A A A A A A A A A A A A A A A A A A A A A r T k 0 u y c z P U w i G 0 I b W A F B L A Q I t A B Q A A g A I A P Z l H 1 l 9 3 f d i p A A A A P Y A A A A S A A A A A A A A A A A A A A A A A A A A A A B D b 2 5 m a W c v U G F j a 2 F n Z S 5 4 b W x Q S w E C L Q A U A A I A C A D 2 Z R 9 Z D 8 r p q 6 Q A A A D p A A A A E w A A A A A A A A A A A A A A A A D w A A A A W 0 N v b n R l b n R f V H l w Z X N d L n h t b F B L A Q I t A B Q A A g A I A P Z l H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y 1 W b X y P C R R o m k 9 K u 4 J m 9 6 A A A A A A I A A A A A A B B m A A A A A Q A A I A A A A H U i o h M v g d l V D O C X B Q c W o F Y S X k 8 g F l 0 o O X Q K s n o S p N n 5 A A A A A A 6 A A A A A A g A A I A A A A I r A h 6 d 2 d p K p 1 X s X O Z M A S 3 g T o 6 S t 1 v a C P K I K M t 3 r d w 3 + U A A A A J I G m O x R / d 2 V j x 5 u I G E z t H h A 2 h N i B Z e B Z q j b K a F L 1 s V 7 x O e P c S p u k v X + y w b 4 o 4 j 1 z G A 7 l c n s a J T r w h 8 l 9 v 3 X s h U b U p 2 X f 1 b u v U S a 9 A B L + p d O Q A A A A P b 4 2 c G 8 n H l g 2 5 f 4 G N n x x N z U Q 1 B N T L 0 G 7 D L z 9 L g A c O + l R m X Z 9 g b a d D s g y 8 L M S p D y O / Z V 6 u 3 M Y 6 + h o Q / d w E X B t Y A = < / D a t a M a s h u p > 
</file>

<file path=customXml/itemProps1.xml><?xml version="1.0" encoding="utf-8"?>
<ds:datastoreItem xmlns:ds="http://schemas.openxmlformats.org/officeDocument/2006/customXml" ds:itemID="{27DB999B-839D-4E55-9EEF-5847A2A253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IVM dose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</cp:lastModifiedBy>
  <dcterms:created xsi:type="dcterms:W3CDTF">2021-06-25T08:20:36Z</dcterms:created>
  <dcterms:modified xsi:type="dcterms:W3CDTF">2024-11-15T20:30:08Z</dcterms:modified>
</cp:coreProperties>
</file>